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mw6MBV7S9ox4AQe9ROrbemyV6ifpQ+19ll5zP8HivLP+wNJT2lDGd8qab81kw+AbY7P6tNC1vFw+HrYipqJjWA==" workbookSaltValue="M39u/XLAzuPnEYHejfU/Pw==" workbookSpinCount="100000" lockStructure="1"/>
  <bookViews>
    <workbookView xWindow="0" yWindow="0" windowWidth="20490" windowHeight="7905" activeTab="1"/>
  </bookViews>
  <sheets>
    <sheet name="BRINELL" sheetId="1" r:id="rId1"/>
    <sheet name="VICKER'S" sheetId="2" r:id="rId2"/>
    <sheet name="TENSILE STRENGTH" sheetId="6" state="hidden" r:id="rId3"/>
    <sheet name="Sheet3" sheetId="3" state="hidden" r:id="rId4"/>
    <sheet name="DV-IDENTITY-0" sheetId="4" state="veryHidden" r:id="rId5"/>
    <sheet name="CODE" sheetId="5" state="hidden" r:id="rId6"/>
  </sheets>
  <definedNames>
    <definedName name="area">CODE!$D$2:$D$6</definedName>
    <definedName name="Specimen">CODE!$C$2:$C$3</definedName>
    <definedName name="UNIT">Sheet3!$C$268:$C$272</definedName>
    <definedName name="UNITS2">CODE!$A$1:$A$7</definedName>
    <definedName name="UTF">CODE!$A$2:$A$15</definedName>
    <definedName name="UTS">CODE!$B$2:$B$6</definedName>
  </definedNames>
  <calcPr calcId="152511"/>
</workbook>
</file>

<file path=xl/calcChain.xml><?xml version="1.0" encoding="utf-8"?>
<calcChain xmlns="http://schemas.openxmlformats.org/spreadsheetml/2006/main">
  <c r="B3" i="6" l="1"/>
  <c r="C3" i="2" l="1"/>
  <c r="A1" i="4"/>
  <c r="B1" i="4"/>
  <c r="C1" i="4"/>
  <c r="D1" i="4"/>
  <c r="E1" i="4"/>
  <c r="F1" i="4"/>
  <c r="C3" i="1"/>
</calcChain>
</file>

<file path=xl/sharedStrings.xml><?xml version="1.0" encoding="utf-8"?>
<sst xmlns="http://schemas.openxmlformats.org/spreadsheetml/2006/main" count="81" uniqueCount="50">
  <si>
    <t>Dia. Of Impression</t>
  </si>
  <si>
    <t>Ball Diameter (mm)</t>
  </si>
  <si>
    <t>Load Applied (Kgf)</t>
  </si>
  <si>
    <t>BHN</t>
  </si>
  <si>
    <t>BHN CALCULATOR</t>
  </si>
  <si>
    <t>For Calibration kindly click here</t>
  </si>
  <si>
    <t>For Spares Kindly click on picture.</t>
  </si>
  <si>
    <t>AAAAAH9t/wY=</t>
  </si>
  <si>
    <t>HV</t>
  </si>
  <si>
    <t>For Calibration kindly click on picture</t>
  </si>
  <si>
    <t>VICKER'S CALCULATOR</t>
  </si>
  <si>
    <t>Specimen</t>
  </si>
  <si>
    <t>FLAT</t>
  </si>
  <si>
    <t>ROUND</t>
  </si>
  <si>
    <t>N</t>
  </si>
  <si>
    <t>KN</t>
  </si>
  <si>
    <t>KGF</t>
  </si>
  <si>
    <t>Lbs</t>
  </si>
  <si>
    <t>P</t>
  </si>
  <si>
    <t>MPA</t>
  </si>
  <si>
    <t>UTF Unit</t>
  </si>
  <si>
    <t>UTS Unit</t>
  </si>
  <si>
    <t>Kgf</t>
  </si>
  <si>
    <t>gf</t>
  </si>
  <si>
    <t>dyne</t>
  </si>
  <si>
    <t>j/m</t>
  </si>
  <si>
    <t>j/cm</t>
  </si>
  <si>
    <t>tonf</t>
  </si>
  <si>
    <t>kipf</t>
  </si>
  <si>
    <t>lbf</t>
  </si>
  <si>
    <t>pdl</t>
  </si>
  <si>
    <t>lb ft/s2</t>
  </si>
  <si>
    <t>p</t>
  </si>
  <si>
    <t>kp</t>
  </si>
  <si>
    <t>Mpa</t>
  </si>
  <si>
    <t>psi</t>
  </si>
  <si>
    <t>kgf/cm2</t>
  </si>
  <si>
    <t>kgf/m2</t>
  </si>
  <si>
    <t>n/mm2</t>
  </si>
  <si>
    <t>Flat</t>
  </si>
  <si>
    <t>Round</t>
  </si>
  <si>
    <t>Force</t>
  </si>
  <si>
    <t>Area</t>
  </si>
  <si>
    <t>Strength</t>
  </si>
  <si>
    <t>Area Unit</t>
  </si>
  <si>
    <t>mm</t>
  </si>
  <si>
    <t>cm</t>
  </si>
  <si>
    <t>µ</t>
  </si>
  <si>
    <t>m</t>
  </si>
  <si>
    <t>Calculation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</si>
</sst>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Times New Roman"/>
      <family val="1"/>
    </font>
    <font>
      <b/>
      <sz val="36"/>
      <color theme="1"/>
      <name val="Times New Roman"/>
      <family val="1"/>
    </font>
    <font>
      <b/>
      <i/>
      <sz val="48"/>
      <color theme="1"/>
      <name val="Times New Roman"/>
      <family val="1"/>
    </font>
    <font>
      <b/>
      <sz val="16"/>
      <color theme="1"/>
      <name val="Garamond"/>
      <family val="1"/>
    </font>
    <font>
      <b/>
      <i/>
      <sz val="36"/>
      <color theme="1"/>
      <name val="Garamond"/>
      <family val="1"/>
    </font>
    <font>
      <b/>
      <sz val="4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4" borderId="2" xfId="0" quotePrefix="1" applyFont="1" applyFill="1" applyBorder="1" applyAlignment="1" applyProtection="1">
      <alignment horizontal="center"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quotePrefix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2" fillId="5" borderId="2" xfId="0" quotePrefix="1" applyFont="1" applyFill="1" applyBorder="1" applyAlignment="1" applyProtection="1">
      <alignment horizontal="center" vertical="center" wrapText="1"/>
    </xf>
    <xf numFmtId="1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0" fillId="2" borderId="7" xfId="0" applyFont="1" applyFill="1" applyBorder="1" applyAlignment="1" applyProtection="1">
      <alignment horizontal="center" vertical="center"/>
      <protection locked="0"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/>
    <xf numFmtId="0" fontId="7" fillId="6" borderId="1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8" fillId="8" borderId="9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8" fillId="8" borderId="0" xfId="0" applyFont="1" applyFill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krutam@krutam.com?subject=Calibration%20of%20following%20instruments:-" TargetMode="External"/><Relationship Id="rId2" Type="http://schemas.openxmlformats.org/officeDocument/2006/relationships/image" Target="../media/image1.emf"/><Relationship Id="rId1" Type="http://schemas.openxmlformats.org/officeDocument/2006/relationships/hyperlink" Target="mailto:krutam@krutam.com?subject=Quote%20for%20Spares.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mailto:krutam@krutam.com?subject=Calibration%20of%20following%20instruments:-" TargetMode="External"/><Relationship Id="rId2" Type="http://schemas.openxmlformats.org/officeDocument/2006/relationships/image" Target="../media/image1.emf"/><Relationship Id="rId1" Type="http://schemas.openxmlformats.org/officeDocument/2006/relationships/hyperlink" Target="mailto:krutam@krutam.com?subject=Quote%20for%20Spares.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57151</xdr:colOff>
      <xdr:row>0</xdr:row>
      <xdr:rowOff>367992</xdr:rowOff>
    </xdr:from>
    <xdr:to>
      <xdr:col>7</xdr:col>
      <xdr:colOff>590550</xdr:colOff>
      <xdr:row>1</xdr:row>
      <xdr:rowOff>426211</xdr:rowOff>
    </xdr:to>
    <xdr:pic>
      <xdr:nvPicPr>
        <xdr:cNvPr id="102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0800000" flipV="1">
          <a:off x="7239001" y="367992"/>
          <a:ext cx="2362199" cy="71544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381001</xdr:colOff>
      <xdr:row>8</xdr:row>
      <xdr:rowOff>106045</xdr:rowOff>
    </xdr:from>
    <xdr:to>
      <xdr:col>3</xdr:col>
      <xdr:colOff>819151</xdr:colOff>
      <xdr:row>9</xdr:row>
      <xdr:rowOff>219075</xdr:rowOff>
    </xdr:to>
    <xdr:pic>
      <xdr:nvPicPr>
        <xdr:cNvPr id="2" name="Picture 1" descr="C:\Users\ADMINI~1\AppData\Local\Temp\msohtmlclip1\01\clip_image00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43576" y="4125595"/>
          <a:ext cx="438150" cy="3797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57151</xdr:colOff>
      <xdr:row>0</xdr:row>
      <xdr:rowOff>367992</xdr:rowOff>
    </xdr:from>
    <xdr:to>
      <xdr:col>7</xdr:col>
      <xdr:colOff>590550</xdr:colOff>
      <xdr:row>1</xdr:row>
      <xdr:rowOff>426211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0800000" flipV="1">
          <a:off x="7239001" y="367992"/>
          <a:ext cx="2362199" cy="71544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533401</xdr:colOff>
      <xdr:row>8</xdr:row>
      <xdr:rowOff>110490</xdr:rowOff>
    </xdr:from>
    <xdr:to>
      <xdr:col>3</xdr:col>
      <xdr:colOff>933450</xdr:colOff>
      <xdr:row>9</xdr:row>
      <xdr:rowOff>190499</xdr:rowOff>
    </xdr:to>
    <xdr:pic>
      <xdr:nvPicPr>
        <xdr:cNvPr id="2049" name="Picture 1" descr="C:\Users\ADMINI~1\AppData\Local\Temp\msohtmlclip1\01\clip_image00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95976" y="4130040"/>
          <a:ext cx="400049" cy="3467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6"/>
  <sheetViews>
    <sheetView workbookViewId="0">
      <selection activeCell="B3" sqref="B3"/>
    </sheetView>
  </sheetViews>
  <sheetFormatPr defaultRowHeight="21" x14ac:dyDescent="0.25"/>
  <cols>
    <col min="1" max="1" width="25.42578125" style="8" customWidth="1"/>
    <col min="2" max="2" width="27.42578125" style="8" customWidth="1"/>
    <col min="3" max="3" width="27.5703125" style="8" customWidth="1"/>
    <col min="4" max="4" width="27.28515625" style="8" customWidth="1"/>
    <col min="5" max="16384" width="9.140625" style="8"/>
  </cols>
  <sheetData>
    <row r="1" spans="1:8" ht="51.75" customHeight="1" thickBot="1" x14ac:dyDescent="0.3">
      <c r="A1" s="4"/>
      <c r="B1" s="5" t="s">
        <v>2</v>
      </c>
      <c r="C1" s="6" t="s">
        <v>0</v>
      </c>
      <c r="D1" s="7"/>
      <c r="E1" s="50" t="s">
        <v>6</v>
      </c>
      <c r="F1" s="51"/>
      <c r="G1" s="51"/>
      <c r="H1" s="52"/>
    </row>
    <row r="2" spans="1:8" ht="60" customHeight="1" thickBot="1" x14ac:dyDescent="0.3">
      <c r="A2" s="9" t="s">
        <v>2</v>
      </c>
      <c r="B2" s="1">
        <v>3000</v>
      </c>
      <c r="C2" s="2">
        <v>3.6</v>
      </c>
      <c r="D2" s="10" t="s">
        <v>0</v>
      </c>
      <c r="E2" s="53"/>
      <c r="F2" s="54"/>
      <c r="G2" s="54"/>
      <c r="H2" s="55"/>
    </row>
    <row r="3" spans="1:8" ht="60" customHeight="1" thickBot="1" x14ac:dyDescent="0.3">
      <c r="A3" s="11" t="s">
        <v>1</v>
      </c>
      <c r="B3" s="3">
        <v>5</v>
      </c>
      <c r="C3" s="13">
        <f>(2*B2/(PI()*B3*(B3-SQRT((B3*B3)-(C2*C2)))))</f>
        <v>249.63365331715426</v>
      </c>
      <c r="D3" s="14" t="s">
        <v>3</v>
      </c>
      <c r="E3" s="53"/>
      <c r="F3" s="54"/>
      <c r="G3" s="54"/>
      <c r="H3" s="55"/>
    </row>
    <row r="4" spans="1:8" ht="60" customHeight="1" thickBot="1" x14ac:dyDescent="0.3">
      <c r="A4" s="15"/>
      <c r="B4" s="16" t="s">
        <v>1</v>
      </c>
      <c r="C4" s="17" t="s">
        <v>3</v>
      </c>
      <c r="D4" s="18"/>
      <c r="E4" s="53"/>
      <c r="F4" s="54"/>
      <c r="G4" s="54"/>
      <c r="H4" s="55"/>
    </row>
    <row r="5" spans="1:8" x14ac:dyDescent="0.25">
      <c r="A5" s="37" t="s">
        <v>4</v>
      </c>
      <c r="B5" s="38"/>
      <c r="C5" s="38"/>
      <c r="D5" s="39"/>
      <c r="E5" s="53"/>
      <c r="F5" s="54"/>
      <c r="G5" s="54"/>
      <c r="H5" s="55"/>
    </row>
    <row r="6" spans="1:8" x14ac:dyDescent="0.25">
      <c r="A6" s="40"/>
      <c r="B6" s="41"/>
      <c r="C6" s="41"/>
      <c r="D6" s="42"/>
      <c r="E6" s="53"/>
      <c r="F6" s="54"/>
      <c r="G6" s="54"/>
      <c r="H6" s="55"/>
    </row>
    <row r="7" spans="1:8" x14ac:dyDescent="0.25">
      <c r="A7" s="40"/>
      <c r="B7" s="41"/>
      <c r="C7" s="41"/>
      <c r="D7" s="42"/>
      <c r="E7" s="53"/>
      <c r="F7" s="54"/>
      <c r="G7" s="54"/>
      <c r="H7" s="55"/>
    </row>
    <row r="8" spans="1:8" ht="21.75" thickBot="1" x14ac:dyDescent="0.3">
      <c r="A8" s="43"/>
      <c r="B8" s="44"/>
      <c r="C8" s="44"/>
      <c r="D8" s="45"/>
      <c r="E8" s="53"/>
      <c r="F8" s="54"/>
      <c r="G8" s="54"/>
      <c r="H8" s="55"/>
    </row>
    <row r="9" spans="1:8" x14ac:dyDescent="0.25">
      <c r="A9" s="46" t="s">
        <v>5</v>
      </c>
      <c r="B9" s="46"/>
      <c r="C9" s="46"/>
      <c r="D9" s="47"/>
      <c r="E9" s="53"/>
      <c r="F9" s="54"/>
      <c r="G9" s="54"/>
      <c r="H9" s="55"/>
    </row>
    <row r="10" spans="1:8" ht="21.75" thickBot="1" x14ac:dyDescent="0.3">
      <c r="A10" s="48"/>
      <c r="B10" s="48"/>
      <c r="C10" s="48"/>
      <c r="D10" s="49"/>
      <c r="E10" s="56"/>
      <c r="F10" s="57"/>
      <c r="G10" s="57"/>
      <c r="H10" s="58"/>
    </row>
    <row r="13" spans="1:8" x14ac:dyDescent="0.25">
      <c r="C13"/>
    </row>
    <row r="14" spans="1:8" x14ac:dyDescent="0.25">
      <c r="C14"/>
    </row>
    <row r="15" spans="1:8" x14ac:dyDescent="0.25">
      <c r="C15"/>
    </row>
    <row r="16" spans="1:8" x14ac:dyDescent="0.25">
      <c r="C16"/>
    </row>
  </sheetData>
  <sheetProtection algorithmName="SHA-512" hashValue="qo6njEQmLvJcoxPY8aN4XDaOJuIhXKLgBEuA0iQEIO1z2V/s2nhs1xoiq8q3hgRl94UAfcHVKcxSSbHGUwQANw==" saltValue="DxHEMpYCXzQaJOHGxTPAoQ==" spinCount="100000" sheet="1" objects="1" scenarios="1" selectLockedCells="1"/>
  <mergeCells count="3">
    <mergeCell ref="A5:D8"/>
    <mergeCell ref="A9:D10"/>
    <mergeCell ref="E1:H10"/>
  </mergeCells>
  <pageMargins left="0.7" right="0.7" top="0.75" bottom="0.75" header="0.3" footer="0.3"/>
  <pageSetup orientation="portrait" r:id="rId1"/>
  <customProperties>
    <customPr name="DVSECTION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"/>
  <sheetViews>
    <sheetView tabSelected="1" workbookViewId="0">
      <selection activeCell="B2" sqref="B2"/>
    </sheetView>
  </sheetViews>
  <sheetFormatPr defaultRowHeight="21" x14ac:dyDescent="0.25"/>
  <cols>
    <col min="1" max="1" width="25.42578125" style="8" customWidth="1"/>
    <col min="2" max="2" width="27.42578125" style="8" customWidth="1"/>
    <col min="3" max="3" width="27.5703125" style="8" customWidth="1"/>
    <col min="4" max="4" width="27.28515625" style="8" customWidth="1"/>
    <col min="5" max="16384" width="9.140625" style="8"/>
  </cols>
  <sheetData>
    <row r="1" spans="1:8" ht="51.75" customHeight="1" thickBot="1" x14ac:dyDescent="0.3">
      <c r="A1" s="4"/>
      <c r="B1" s="5" t="s">
        <v>2</v>
      </c>
      <c r="C1" s="6" t="s">
        <v>0</v>
      </c>
      <c r="D1" s="7"/>
      <c r="E1" s="50" t="s">
        <v>6</v>
      </c>
      <c r="F1" s="51"/>
      <c r="G1" s="51"/>
      <c r="H1" s="52"/>
    </row>
    <row r="2" spans="1:8" ht="60" customHeight="1" thickBot="1" x14ac:dyDescent="0.3">
      <c r="A2" s="9" t="s">
        <v>2</v>
      </c>
      <c r="B2" s="1">
        <v>5</v>
      </c>
      <c r="C2" s="2">
        <v>0.89</v>
      </c>
      <c r="D2" s="10" t="s">
        <v>0</v>
      </c>
      <c r="E2" s="53"/>
      <c r="F2" s="54"/>
      <c r="G2" s="54"/>
      <c r="H2" s="55"/>
    </row>
    <row r="3" spans="1:8" ht="60" customHeight="1" thickBot="1" x14ac:dyDescent="0.3">
      <c r="A3" s="11"/>
      <c r="B3" s="12"/>
      <c r="C3" s="13">
        <f>B2/(C2*C2)</f>
        <v>6.3123343012245927</v>
      </c>
      <c r="D3" s="14" t="s">
        <v>8</v>
      </c>
      <c r="E3" s="53"/>
      <c r="F3" s="54"/>
      <c r="G3" s="54"/>
      <c r="H3" s="55"/>
    </row>
    <row r="4" spans="1:8" ht="60" customHeight="1" thickBot="1" x14ac:dyDescent="0.3">
      <c r="A4" s="15"/>
      <c r="B4" s="16"/>
      <c r="C4" s="17" t="s">
        <v>8</v>
      </c>
      <c r="D4" s="18"/>
      <c r="E4" s="53"/>
      <c r="F4" s="54"/>
      <c r="G4" s="54"/>
      <c r="H4" s="55"/>
    </row>
    <row r="5" spans="1:8" x14ac:dyDescent="0.25">
      <c r="A5" s="37" t="s">
        <v>10</v>
      </c>
      <c r="B5" s="38"/>
      <c r="C5" s="38"/>
      <c r="D5" s="39"/>
      <c r="E5" s="53"/>
      <c r="F5" s="54"/>
      <c r="G5" s="54"/>
      <c r="H5" s="55"/>
    </row>
    <row r="6" spans="1:8" x14ac:dyDescent="0.25">
      <c r="A6" s="40"/>
      <c r="B6" s="41"/>
      <c r="C6" s="41"/>
      <c r="D6" s="42"/>
      <c r="E6" s="53"/>
      <c r="F6" s="54"/>
      <c r="G6" s="54"/>
      <c r="H6" s="55"/>
    </row>
    <row r="7" spans="1:8" x14ac:dyDescent="0.25">
      <c r="A7" s="40"/>
      <c r="B7" s="41"/>
      <c r="C7" s="41"/>
      <c r="D7" s="42"/>
      <c r="E7" s="53"/>
      <c r="F7" s="54"/>
      <c r="G7" s="54"/>
      <c r="H7" s="55"/>
    </row>
    <row r="8" spans="1:8" ht="21.75" thickBot="1" x14ac:dyDescent="0.3">
      <c r="A8" s="43"/>
      <c r="B8" s="44"/>
      <c r="C8" s="44"/>
      <c r="D8" s="45"/>
      <c r="E8" s="53"/>
      <c r="F8" s="54"/>
      <c r="G8" s="54"/>
      <c r="H8" s="55"/>
    </row>
    <row r="9" spans="1:8" x14ac:dyDescent="0.25">
      <c r="A9" s="59" t="s">
        <v>9</v>
      </c>
      <c r="B9" s="59"/>
      <c r="C9" s="59"/>
      <c r="D9" s="60"/>
      <c r="E9" s="53"/>
      <c r="F9" s="54"/>
      <c r="G9" s="54"/>
      <c r="H9" s="55"/>
    </row>
    <row r="10" spans="1:8" ht="21.75" thickBot="1" x14ac:dyDescent="0.3">
      <c r="A10" s="61"/>
      <c r="B10" s="61"/>
      <c r="C10" s="61"/>
      <c r="D10" s="62"/>
      <c r="E10" s="56"/>
      <c r="F10" s="57"/>
      <c r="G10" s="57"/>
      <c r="H10" s="58"/>
    </row>
    <row r="12" spans="1:8" x14ac:dyDescent="0.25">
      <c r="B12" s="19"/>
    </row>
    <row r="13" spans="1:8" x14ac:dyDescent="0.25">
      <c r="B13" s="19"/>
    </row>
    <row r="14" spans="1:8" x14ac:dyDescent="0.25">
      <c r="B14" s="19"/>
    </row>
    <row r="15" spans="1:8" x14ac:dyDescent="0.25">
      <c r="B15" s="19"/>
    </row>
  </sheetData>
  <sheetProtection algorithmName="SHA-512" hashValue="Dl+CMOAcoexJEolgmary0QwK4Lw5vWJ7M/77qx2jPBTyuE7S4cfHrJJniyTPTJOv5pKoIKpH/oG6AAqjrbBQTA==" saltValue="jV8LvwGmgxIo6qrq2Onrbg==" spinCount="100000" sheet="1" objects="1" scenarios="1" selectLockedCells="1"/>
  <mergeCells count="3">
    <mergeCell ref="E1:H10"/>
    <mergeCell ref="A5:D8"/>
    <mergeCell ref="A9:D10"/>
  </mergeCells>
  <pageMargins left="0.7" right="0.7" top="0.75" bottom="0.75" header="0.3" footer="0.3"/>
  <customProperties>
    <customPr name="DVSECTION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sheetData>
    <row r="1" spans="1:3" x14ac:dyDescent="0.25">
      <c r="A1" t="s">
        <v>41</v>
      </c>
      <c r="B1">
        <v>350</v>
      </c>
      <c r="C1" t="s">
        <v>15</v>
      </c>
    </row>
    <row r="2" spans="1:3" x14ac:dyDescent="0.25">
      <c r="A2" t="s">
        <v>42</v>
      </c>
      <c r="B2">
        <v>314</v>
      </c>
      <c r="C2" t="s">
        <v>45</v>
      </c>
    </row>
    <row r="3" spans="1:3" x14ac:dyDescent="0.25">
      <c r="A3" t="s">
        <v>43</v>
      </c>
      <c r="B3">
        <f>B1/B2</f>
        <v>1.1146496815286624</v>
      </c>
    </row>
  </sheetData>
  <dataValidations count="2">
    <dataValidation type="list" allowBlank="1" showInputMessage="1" showErrorMessage="1" promptTitle="Force's Unit" prompt="Pls Select a Unit" sqref="C1">
      <formula1>UTF</formula1>
    </dataValidation>
    <dataValidation type="list" allowBlank="1" showInputMessage="1" showErrorMessage="1" promptTitle="Area's Unit" prompt="Pls Select a Unit" sqref="C2">
      <formula1>area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72"/>
  <sheetViews>
    <sheetView workbookViewId="0">
      <selection sqref="A1:J15"/>
    </sheetView>
  </sheetViews>
  <sheetFormatPr defaultRowHeight="15" x14ac:dyDescent="0.25"/>
  <cols>
    <col min="1" max="1" width="14" style="20" customWidth="1"/>
    <col min="2" max="2" width="21.140625" style="20" customWidth="1"/>
    <col min="3" max="3" width="9.140625" style="22"/>
    <col min="4" max="4" width="24.140625" style="20" bestFit="1" customWidth="1"/>
    <col min="5" max="6" width="9.140625" style="20"/>
    <col min="7" max="7" width="24" style="20" bestFit="1" customWidth="1"/>
    <col min="8" max="8" width="9.140625" style="24"/>
    <col min="9" max="16384" width="9.140625" style="20"/>
  </cols>
  <sheetData>
    <row r="1" spans="1:10" ht="45" customHeight="1" thickBo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21" customFormat="1" ht="15.75" customHeight="1" x14ac:dyDescent="0.25">
      <c r="A2" s="25"/>
      <c r="B2" s="26"/>
      <c r="C2" s="27"/>
      <c r="D2" s="26"/>
      <c r="E2" s="28"/>
      <c r="H2" s="23"/>
    </row>
    <row r="3" spans="1:10" s="34" customFormat="1" ht="61.5" customHeight="1" thickBot="1" x14ac:dyDescent="0.3">
      <c r="A3" s="29"/>
      <c r="B3" s="30"/>
      <c r="C3" s="32"/>
      <c r="D3" s="31"/>
      <c r="E3" s="33"/>
      <c r="H3" s="35"/>
    </row>
    <row r="268" spans="1:8" x14ac:dyDescent="0.25">
      <c r="A268" s="20" t="s">
        <v>12</v>
      </c>
      <c r="C268" s="22" t="s">
        <v>14</v>
      </c>
      <c r="H268" s="24" t="s">
        <v>19</v>
      </c>
    </row>
    <row r="269" spans="1:8" x14ac:dyDescent="0.25">
      <c r="A269" s="20" t="s">
        <v>13</v>
      </c>
      <c r="C269" s="22" t="s">
        <v>15</v>
      </c>
    </row>
    <row r="270" spans="1:8" x14ac:dyDescent="0.25">
      <c r="C270" s="22" t="s">
        <v>16</v>
      </c>
    </row>
    <row r="271" spans="1:8" x14ac:dyDescent="0.25">
      <c r="C271" s="22" t="s">
        <v>17</v>
      </c>
    </row>
    <row r="272" spans="1:8" x14ac:dyDescent="0.25">
      <c r="C272" s="22" t="s">
        <v>18</v>
      </c>
    </row>
  </sheetData>
  <sheetProtection selectLockedCells="1"/>
  <mergeCells count="1">
    <mergeCell ref="A1:J1"/>
  </mergeCells>
  <dataValidations count="3">
    <dataValidation type="list" allowBlank="1" showInputMessage="1" showErrorMessage="1" promptTitle="Select the Unit" sqref="C3">
      <formula1>UTF</formula1>
    </dataValidation>
    <dataValidation type="list" allowBlank="1" showInputMessage="1" showErrorMessage="1" promptTitle="Select Shap of Specimen" sqref="A3">
      <formula1>Specimen</formula1>
    </dataValidation>
    <dataValidation type="list" allowBlank="1" showInputMessage="1" showErrorMessage="1" sqref="E3">
      <formula1>UTS</formula1>
    </dataValidation>
  </dataValidations>
  <pageMargins left="0.7" right="0.7" top="0.75" bottom="0.75" header="0.3" footer="0.3"/>
  <pageSetup orientation="portrait" r:id="rId1"/>
  <customProperties>
    <customPr name="DVSECTION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"/>
  <sheetViews>
    <sheetView workbookViewId="0">
      <selection activeCell="G1" sqref="G1"/>
    </sheetView>
  </sheetViews>
  <sheetFormatPr defaultRowHeight="15" x14ac:dyDescent="0.25"/>
  <sheetData>
    <row r="1" spans="1:7" x14ac:dyDescent="0.25">
      <c r="A1">
        <f>IF('VICKER''S'!1:1,"AAAAAH9t/wA=",0)</f>
        <v>0</v>
      </c>
      <c r="B1" t="e">
        <f>AND('VICKER''S'!A1,"AAAAAH9t/wE=")</f>
        <v>#VALUE!</v>
      </c>
      <c r="C1">
        <f>IF('VICKER''S'!A:A,"AAAAAH9t/wI=",0)</f>
        <v>0</v>
      </c>
      <c r="D1">
        <f>IF(Sheet3!1:1,"AAAAAH9t/wM=",0)</f>
        <v>0</v>
      </c>
      <c r="E1" t="e">
        <f>AND(Sheet3!#REF!,"AAAAAH9t/wQ=")</f>
        <v>#REF!</v>
      </c>
      <c r="F1">
        <f>IF(Sheet3!A:A,"AAAAAH9t/wU=",0)</f>
        <v>0</v>
      </c>
      <c r="G1" t="s">
        <v>7</v>
      </c>
    </row>
  </sheetData>
  <pageMargins left="0.7" right="0.7" top="0.75" bottom="0.75" header="0.3" footer="0.3"/>
  <customProperties>
    <customPr name="DVSECTION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G6" sqref="G6"/>
    </sheetView>
  </sheetViews>
  <sheetFormatPr defaultRowHeight="15" x14ac:dyDescent="0.25"/>
  <cols>
    <col min="1" max="1" width="10" bestFit="1" customWidth="1"/>
  </cols>
  <sheetData>
    <row r="1" spans="1:11" x14ac:dyDescent="0.25">
      <c r="A1" t="s">
        <v>20</v>
      </c>
      <c r="B1" t="s">
        <v>21</v>
      </c>
      <c r="C1" t="s">
        <v>11</v>
      </c>
      <c r="D1" t="s">
        <v>44</v>
      </c>
      <c r="G1" t="s">
        <v>49</v>
      </c>
    </row>
    <row r="2" spans="1:11" x14ac:dyDescent="0.25">
      <c r="A2" t="s">
        <v>23</v>
      </c>
      <c r="B2" t="s">
        <v>34</v>
      </c>
      <c r="C2" t="s">
        <v>39</v>
      </c>
      <c r="D2" s="36" t="s">
        <v>47</v>
      </c>
      <c r="H2" s="36" t="s">
        <v>47</v>
      </c>
      <c r="I2" t="s">
        <v>45</v>
      </c>
      <c r="J2" t="s">
        <v>46</v>
      </c>
      <c r="K2" t="s">
        <v>48</v>
      </c>
    </row>
    <row r="3" spans="1:11" x14ac:dyDescent="0.25">
      <c r="A3" t="s">
        <v>22</v>
      </c>
      <c r="B3" t="s">
        <v>35</v>
      </c>
      <c r="C3" t="s">
        <v>40</v>
      </c>
      <c r="D3" t="s">
        <v>45</v>
      </c>
      <c r="G3" t="s">
        <v>23</v>
      </c>
    </row>
    <row r="4" spans="1:11" x14ac:dyDescent="0.25">
      <c r="A4" t="s">
        <v>27</v>
      </c>
      <c r="B4" t="s">
        <v>36</v>
      </c>
      <c r="D4" t="s">
        <v>46</v>
      </c>
      <c r="G4" t="s">
        <v>22</v>
      </c>
    </row>
    <row r="5" spans="1:11" x14ac:dyDescent="0.25">
      <c r="A5" t="s">
        <v>14</v>
      </c>
      <c r="B5" t="s">
        <v>37</v>
      </c>
      <c r="D5" t="s">
        <v>48</v>
      </c>
      <c r="G5" t="s">
        <v>27</v>
      </c>
    </row>
    <row r="6" spans="1:11" x14ac:dyDescent="0.25">
      <c r="A6" t="s">
        <v>15</v>
      </c>
      <c r="B6" t="s">
        <v>38</v>
      </c>
    </row>
    <row r="7" spans="1:11" x14ac:dyDescent="0.25">
      <c r="A7" t="s">
        <v>29</v>
      </c>
      <c r="G7" t="s">
        <v>15</v>
      </c>
    </row>
    <row r="8" spans="1:11" x14ac:dyDescent="0.25">
      <c r="A8" t="s">
        <v>30</v>
      </c>
      <c r="G8" t="s">
        <v>29</v>
      </c>
    </row>
    <row r="9" spans="1:11" x14ac:dyDescent="0.25">
      <c r="A9" t="s">
        <v>24</v>
      </c>
      <c r="G9" t="s">
        <v>30</v>
      </c>
    </row>
    <row r="10" spans="1:11" x14ac:dyDescent="0.25">
      <c r="A10" t="s">
        <v>25</v>
      </c>
      <c r="G10" t="s">
        <v>24</v>
      </c>
    </row>
    <row r="11" spans="1:11" x14ac:dyDescent="0.25">
      <c r="A11" t="s">
        <v>26</v>
      </c>
      <c r="G11" t="s">
        <v>25</v>
      </c>
    </row>
    <row r="12" spans="1:11" x14ac:dyDescent="0.25">
      <c r="A12" t="s">
        <v>28</v>
      </c>
      <c r="G12" t="s">
        <v>26</v>
      </c>
    </row>
    <row r="13" spans="1:11" x14ac:dyDescent="0.25">
      <c r="A13" t="s">
        <v>31</v>
      </c>
      <c r="G13" t="s">
        <v>28</v>
      </c>
    </row>
    <row r="14" spans="1:11" x14ac:dyDescent="0.25">
      <c r="A14" t="s">
        <v>32</v>
      </c>
      <c r="G14" t="s">
        <v>31</v>
      </c>
    </row>
    <row r="15" spans="1:11" x14ac:dyDescent="0.25">
      <c r="A15" t="s">
        <v>33</v>
      </c>
      <c r="G15" t="s">
        <v>32</v>
      </c>
    </row>
    <row r="16" spans="1:11" x14ac:dyDescent="0.25">
      <c r="G16" t="s">
        <v>33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BRINELL</vt:lpstr>
      <vt:lpstr>VICKER'S</vt:lpstr>
      <vt:lpstr>TENSILE STRENGTH</vt:lpstr>
      <vt:lpstr>Sheet3</vt:lpstr>
      <vt:lpstr>CODE</vt:lpstr>
      <vt:lpstr>area</vt:lpstr>
      <vt:lpstr>Specimen</vt:lpstr>
      <vt:lpstr>UNIT</vt:lpstr>
      <vt:lpstr>UNITS2</vt:lpstr>
      <vt:lpstr>UTF</vt:lpstr>
      <vt:lpstr>UTS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1g9wVPhyp9r7FODq44X_gJKG5MsRkGdnkqjuBScjbTYw</vt:lpwstr>
  </property>
  <property fmtid="{D5CDD505-2E9C-101B-9397-08002B2CF9AE}" pid="4" name="Google.Documents.RevisionId">
    <vt:lpwstr>10181707989376167526</vt:lpwstr>
  </property>
  <property fmtid="{D5CDD505-2E9C-101B-9397-08002B2CF9AE}" pid="5" name="Google.Documents.PreviousRevisionId">
    <vt:lpwstr>01698747602532082794</vt:lpwstr>
  </property>
  <property fmtid="{D5CDD505-2E9C-101B-9397-08002B2CF9AE}" pid="6" name="Google.Documents.PluginVersion">
    <vt:lpwstr>2.0.2154.5604</vt:lpwstr>
  </property>
  <property fmtid="{D5CDD505-2E9C-101B-9397-08002B2CF9AE}" pid="7" name="Google.Documents.MergeIncapabilityFlags">
    <vt:i4>0</vt:i4>
  </property>
</Properties>
</file>